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5480" windowHeight="11640"/>
  </bookViews>
  <sheets>
    <sheet name="Instructions" sheetId="2" r:id="rId1"/>
    <sheet name="World" sheetId="1" r:id="rId2"/>
  </sheets>
  <definedNames>
    <definedName name="home">World!$L$4:$O$13</definedName>
    <definedName name="house">World!$L$4:$P$15</definedName>
  </definedNames>
  <calcPr calcId="145621"/>
</workbook>
</file>

<file path=xl/calcChain.xml><?xml version="1.0" encoding="utf-8"?>
<calcChain xmlns="http://schemas.openxmlformats.org/spreadsheetml/2006/main">
  <c r="F15" i="2" l="1"/>
  <c r="A17" i="2"/>
  <c r="F16" i="2"/>
  <c r="A16" i="2"/>
  <c r="A15" i="2"/>
  <c r="A21" i="2"/>
  <c r="A23" i="2"/>
  <c r="D21" i="2"/>
  <c r="A22" i="2" s="1"/>
  <c r="A14" i="2"/>
  <c r="A18" i="2"/>
  <c r="A13" i="2"/>
  <c r="F20" i="2"/>
  <c r="F17" i="2"/>
  <c r="F13" i="2"/>
  <c r="E25" i="2"/>
  <c r="A26" i="2" s="1"/>
  <c r="F25" i="2" l="1"/>
  <c r="F22" i="2"/>
  <c r="E23" i="2"/>
  <c r="F23" i="2" l="1"/>
  <c r="A25" i="2"/>
  <c r="A24" i="2"/>
  <c r="K15" i="1"/>
  <c r="Q3" i="1"/>
  <c r="Q14" i="1"/>
  <c r="J27" i="1"/>
  <c r="E18" i="2"/>
  <c r="A19" i="2" s="1"/>
  <c r="Q15" i="1" l="1"/>
  <c r="F18" i="2"/>
  <c r="F14" i="2"/>
  <c r="F12" i="2"/>
  <c r="A20" i="2" l="1"/>
  <c r="F19" i="2" l="1"/>
</calcChain>
</file>

<file path=xl/sharedStrings.xml><?xml version="1.0" encoding="utf-8"?>
<sst xmlns="http://schemas.openxmlformats.org/spreadsheetml/2006/main" count="29" uniqueCount="29">
  <si>
    <t>CLUE</t>
  </si>
  <si>
    <t>CHECK</t>
  </si>
  <si>
    <t>BOB</t>
  </si>
  <si>
    <t>D28</t>
  </si>
  <si>
    <t xml:space="preserve">What is the cell reference of BOB? </t>
  </si>
  <si>
    <t>Equations</t>
  </si>
  <si>
    <t>You build your house, shade the area L4, L13 - 04, 013 How many bricks do you need?</t>
  </si>
  <si>
    <t>You defend your house, add ones all round the outside of the house</t>
  </si>
  <si>
    <t>You discover some gold, but you have to get in!</t>
  </si>
  <si>
    <t>To steal the gold, solve this puzzle, 26/8*32</t>
  </si>
  <si>
    <t>You steal 30.5kg of gold, Each gram can be sold for 37p, How much money do you make?</t>
  </si>
  <si>
    <t>INSTRUCTION</t>
  </si>
  <si>
    <t>You return home, your house is attacked by a creeper, add together the values in the next row to see if you survive</t>
  </si>
  <si>
    <t>You travel to the bricks, what is your compass bearing?</t>
  </si>
  <si>
    <t>North</t>
  </si>
  <si>
    <t>You travel to cell L4, what is your compass bearing?</t>
  </si>
  <si>
    <t>North East</t>
  </si>
  <si>
    <t>You discover some defences for you home, what compass bearing do you take?</t>
  </si>
  <si>
    <t>12+ H23/10</t>
  </si>
  <si>
    <t>You discover some gold, what compass bearing do you take from your house?</t>
  </si>
  <si>
    <t>South East</t>
  </si>
  <si>
    <t>Read the instructions below and enter either your answer or a formula</t>
  </si>
  <si>
    <t>Your Answer</t>
  </si>
  <si>
    <t>BRICKS</t>
  </si>
  <si>
    <t>BOB finds some bricks locked away at F14, the code is H14*0.25, Can you work out the code?</t>
  </si>
  <si>
    <t>DEFENCES</t>
  </si>
  <si>
    <t>WELL DONE YOU COMPLETED THE GAME</t>
  </si>
  <si>
    <t>South West</t>
  </si>
  <si>
    <t>Can you crack the code, add all the cellsand inluding H18 to K18 and divide by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</si>
</sst>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Footlight MT Light"/>
      <family val="1"/>
    </font>
    <font>
      <b/>
      <i/>
      <sz val="11"/>
      <color theme="1"/>
      <name val="Footlight MT Light"/>
      <family val="1"/>
    </font>
    <font>
      <b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996633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theme="2" tint="-0.499984740745262"/>
        <bgColor theme="2" tint="-9.9978637043366805E-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2" xfId="0" applyFill="1" applyBorder="1"/>
    <xf numFmtId="0" fontId="0" fillId="5" borderId="1" xfId="0" applyFill="1" applyBorder="1"/>
    <xf numFmtId="0" fontId="0" fillId="6" borderId="1" xfId="0" applyFill="1" applyBorder="1"/>
    <xf numFmtId="0" fontId="0" fillId="4" borderId="0" xfId="0" applyFill="1"/>
    <xf numFmtId="0" fontId="1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8" borderId="1" xfId="0" applyFill="1" applyBorder="1"/>
    <xf numFmtId="0" fontId="0" fillId="0" borderId="1" xfId="0" applyBorder="1" applyProtection="1">
      <protection locked="0"/>
    </xf>
    <xf numFmtId="2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8" borderId="4" xfId="0" applyFill="1" applyBorder="1"/>
    <xf numFmtId="0" fontId="0" fillId="2" borderId="5" xfId="0" applyFill="1" applyBorder="1"/>
    <xf numFmtId="0" fontId="0" fillId="8" borderId="5" xfId="0" applyFill="1" applyBorder="1"/>
    <xf numFmtId="0" fontId="0" fillId="3" borderId="0" xfId="0" applyFill="1" applyBorder="1"/>
    <xf numFmtId="0" fontId="0" fillId="4" borderId="0" xfId="0" applyFill="1" applyBorder="1"/>
    <xf numFmtId="0" fontId="0" fillId="2" borderId="0" xfId="0" applyFill="1" applyBorder="1"/>
    <xf numFmtId="0" fontId="0" fillId="4" borderId="3" xfId="0" applyFill="1" applyBorder="1"/>
    <xf numFmtId="0" fontId="0" fillId="4" borderId="2" xfId="0" applyFill="1" applyBorder="1"/>
    <xf numFmtId="2" fontId="0" fillId="4" borderId="4" xfId="0" applyNumberFormat="1" applyFont="1" applyFill="1" applyBorder="1"/>
    <xf numFmtId="0" fontId="0" fillId="4" borderId="4" xfId="0" applyFill="1" applyBorder="1"/>
    <xf numFmtId="0" fontId="7" fillId="4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/>
    <xf numFmtId="0" fontId="8" fillId="2" borderId="2" xfId="0" applyFont="1" applyFill="1" applyBorder="1"/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color rgb="FF92D050"/>
      </font>
      <fill>
        <patternFill>
          <bgColor rgb="FF92D050"/>
        </patternFill>
      </fill>
    </dxf>
    <dxf>
      <fill>
        <patternFill patternType="darkGray">
          <fgColor rgb="FF9966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darkGray">
          <fgColor rgb="FF9966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2D05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184149</xdr:colOff>
      <xdr:row>1</xdr:row>
      <xdr:rowOff>105833</xdr:rowOff>
    </xdr:from>
    <xdr:to>
      <xdr:col>5</xdr:col>
      <xdr:colOff>164834</xdr:colOff>
      <xdr:row>7</xdr:row>
      <xdr:rowOff>182033</xdr:rowOff>
    </xdr:to>
    <xdr:pic>
      <xdr:nvPicPr>
        <xdr:cNvPr id="2" name="Picture 1" descr="http://www.computerassistance.uk.com/minecraft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5566" y="296333"/>
          <a:ext cx="1214966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1131092</xdr:colOff>
      <xdr:row>0</xdr:row>
      <xdr:rowOff>147637</xdr:rowOff>
    </xdr:from>
    <xdr:to>
      <xdr:col>2</xdr:col>
      <xdr:colOff>6778889</xdr:colOff>
      <xdr:row>7</xdr:row>
      <xdr:rowOff>100013</xdr:rowOff>
    </xdr:to>
    <xdr:pic>
      <xdr:nvPicPr>
        <xdr:cNvPr id="3" name="il_fi" descr="http://belmarpro.com/gallery/MarkSisom-2003/thumbnails/minecraft-logo-i17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74" b="21946"/>
        <a:stretch/>
      </xdr:blipFill>
      <xdr:spPr bwMode="auto">
        <a:xfrm>
          <a:off x="1785936" y="147637"/>
          <a:ext cx="5647797" cy="1285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260766</xdr:colOff>
      <xdr:row>1</xdr:row>
      <xdr:rowOff>66934</xdr:rowOff>
    </xdr:from>
    <xdr:to>
      <xdr:col>2</xdr:col>
      <xdr:colOff>523875</xdr:colOff>
      <xdr:row>5</xdr:row>
      <xdr:rowOff>183355</xdr:rowOff>
    </xdr:to>
    <xdr:pic>
      <xdr:nvPicPr>
        <xdr:cNvPr id="2051" name="Picture 3" descr="http://www.pishgambc.com/image/xls_icon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0766" y="257434"/>
          <a:ext cx="917953" cy="87842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172812</xdr:rowOff>
    </xdr:from>
    <xdr:to>
      <xdr:col>2</xdr:col>
      <xdr:colOff>463641</xdr:colOff>
      <xdr:row>6</xdr:row>
      <xdr:rowOff>153762</xdr:rowOff>
    </xdr:to>
    <xdr:pic>
      <xdr:nvPicPr>
        <xdr:cNvPr id="9" name="il_fi" descr="http://questgarden.com/80/66/2/090416173709/images/compass%20ros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2812"/>
          <a:ext cx="1233805" cy="112395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142874</xdr:colOff>
      <xdr:row>14</xdr:row>
      <xdr:rowOff>57149</xdr:rowOff>
    </xdr:from>
    <xdr:to>
      <xdr:col>3</xdr:col>
      <xdr:colOff>476249</xdr:colOff>
      <xdr:row>14</xdr:row>
      <xdr:rowOff>390524</xdr:rowOff>
    </xdr:to>
    <xdr:pic>
      <xdr:nvPicPr>
        <xdr:cNvPr id="10" name="Picture 9" descr="http://www.computerassistance.uk.com/minecraft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27241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133349</xdr:colOff>
      <xdr:row>14</xdr:row>
      <xdr:rowOff>47624</xdr:rowOff>
    </xdr:from>
    <xdr:to>
      <xdr:col>4</xdr:col>
      <xdr:colOff>466724</xdr:colOff>
      <xdr:row>14</xdr:row>
      <xdr:rowOff>380999</xdr:rowOff>
    </xdr:to>
    <xdr:pic>
      <xdr:nvPicPr>
        <xdr:cNvPr id="11" name="Picture 10" descr="http://www.computerassistance.uk.com/minecraft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4" y="271462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123824</xdr:colOff>
      <xdr:row>14</xdr:row>
      <xdr:rowOff>38099</xdr:rowOff>
    </xdr:from>
    <xdr:to>
      <xdr:col>5</xdr:col>
      <xdr:colOff>457199</xdr:colOff>
      <xdr:row>14</xdr:row>
      <xdr:rowOff>371474</xdr:rowOff>
    </xdr:to>
    <xdr:pic>
      <xdr:nvPicPr>
        <xdr:cNvPr id="12" name="Picture 11" descr="http://www.computerassistance.uk.com/minecraft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49" y="27050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19047</xdr:colOff>
      <xdr:row>1</xdr:row>
      <xdr:rowOff>9526</xdr:rowOff>
    </xdr:from>
    <xdr:to>
      <xdr:col>19</xdr:col>
      <xdr:colOff>533396</xdr:colOff>
      <xdr:row>3</xdr:row>
      <xdr:rowOff>142875</xdr:rowOff>
    </xdr:to>
    <xdr:pic>
      <xdr:nvPicPr>
        <xdr:cNvPr id="13" name="il_fi" descr="http://piq.codeus.net/static/media/userpics/piq_6749_400x400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2976" y="200026"/>
          <a:ext cx="514349" cy="514349"/>
        </a:xfrm>
        <a:prstGeom prst="rect">
          <a:avLst/>
        </a:prstGeom>
        <a:noFill/>
        <a:ln w="317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530678</xdr:colOff>
      <xdr:row>22</xdr:row>
      <xdr:rowOff>149678</xdr:rowOff>
    </xdr:from>
    <xdr:to>
      <xdr:col>17</xdr:col>
      <xdr:colOff>593550</xdr:colOff>
      <xdr:row>29</xdr:row>
      <xdr:rowOff>97971</xdr:rowOff>
    </xdr:to>
    <xdr:pic>
      <xdr:nvPicPr>
        <xdr:cNvPr id="1025" name="il_fi" descr="http://iconbug.com/data/c7/256/3ff8dbb01d1cf2c4fee15e814ea4cb62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375321" y="4544785"/>
          <a:ext cx="1287515" cy="128179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15474</xdr:colOff>
      <xdr:row>29</xdr:row>
      <xdr:rowOff>40821</xdr:rowOff>
    </xdr:from>
    <xdr:to>
      <xdr:col>2</xdr:col>
      <xdr:colOff>68037</xdr:colOff>
      <xdr:row>33</xdr:row>
      <xdr:rowOff>189139</xdr:rowOff>
    </xdr:to>
    <xdr:pic>
      <xdr:nvPicPr>
        <xdr:cNvPr id="2" name="Picture 1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7617" y="5769428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86231</xdr:colOff>
      <xdr:row>23</xdr:row>
      <xdr:rowOff>152400</xdr:rowOff>
    </xdr:from>
    <xdr:to>
      <xdr:col>2</xdr:col>
      <xdr:colOff>138794</xdr:colOff>
      <xdr:row>28</xdr:row>
      <xdr:rowOff>110218</xdr:rowOff>
    </xdr:to>
    <xdr:pic>
      <xdr:nvPicPr>
        <xdr:cNvPr id="14" name="Picture 13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8374" y="4738007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75346</xdr:colOff>
      <xdr:row>18</xdr:row>
      <xdr:rowOff>59872</xdr:rowOff>
    </xdr:from>
    <xdr:to>
      <xdr:col>2</xdr:col>
      <xdr:colOff>127909</xdr:colOff>
      <xdr:row>23</xdr:row>
      <xdr:rowOff>17690</xdr:rowOff>
    </xdr:to>
    <xdr:pic>
      <xdr:nvPicPr>
        <xdr:cNvPr id="15" name="Picture 14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7489" y="3692979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557893</xdr:colOff>
      <xdr:row>5</xdr:row>
      <xdr:rowOff>13607</xdr:rowOff>
    </xdr:from>
    <xdr:to>
      <xdr:col>19</xdr:col>
      <xdr:colOff>610455</xdr:colOff>
      <xdr:row>9</xdr:row>
      <xdr:rowOff>161925</xdr:rowOff>
    </xdr:to>
    <xdr:pic>
      <xdr:nvPicPr>
        <xdr:cNvPr id="16" name="Picture 15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39500" y="966107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547007</xdr:colOff>
      <xdr:row>9</xdr:row>
      <xdr:rowOff>138793</xdr:rowOff>
    </xdr:from>
    <xdr:to>
      <xdr:col>19</xdr:col>
      <xdr:colOff>599569</xdr:colOff>
      <xdr:row>14</xdr:row>
      <xdr:rowOff>96611</xdr:rowOff>
    </xdr:to>
    <xdr:pic>
      <xdr:nvPicPr>
        <xdr:cNvPr id="17" name="Picture 16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28614" y="1853293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16329</xdr:colOff>
      <xdr:row>14</xdr:row>
      <xdr:rowOff>97971</xdr:rowOff>
    </xdr:from>
    <xdr:to>
      <xdr:col>20</xdr:col>
      <xdr:colOff>68892</xdr:colOff>
      <xdr:row>18</xdr:row>
      <xdr:rowOff>42182</xdr:rowOff>
    </xdr:to>
    <xdr:pic>
      <xdr:nvPicPr>
        <xdr:cNvPr id="18" name="Picture 17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310258" y="2764971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5443</xdr:colOff>
      <xdr:row>18</xdr:row>
      <xdr:rowOff>19050</xdr:rowOff>
    </xdr:from>
    <xdr:to>
      <xdr:col>20</xdr:col>
      <xdr:colOff>58006</xdr:colOff>
      <xdr:row>22</xdr:row>
      <xdr:rowOff>167368</xdr:rowOff>
    </xdr:to>
    <xdr:pic>
      <xdr:nvPicPr>
        <xdr:cNvPr id="19" name="Picture 18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99372" y="3652157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64460</xdr:colOff>
      <xdr:row>1</xdr:row>
      <xdr:rowOff>35379</xdr:rowOff>
    </xdr:from>
    <xdr:to>
      <xdr:col>4</xdr:col>
      <xdr:colOff>117023</xdr:colOff>
      <xdr:row>5</xdr:row>
      <xdr:rowOff>183697</xdr:rowOff>
    </xdr:to>
    <xdr:pic>
      <xdr:nvPicPr>
        <xdr:cNvPr id="20" name="Picture 19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61246" y="225879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230468</xdr:colOff>
      <xdr:row>1</xdr:row>
      <xdr:rowOff>24493</xdr:rowOff>
    </xdr:from>
    <xdr:to>
      <xdr:col>5</xdr:col>
      <xdr:colOff>283030</xdr:colOff>
      <xdr:row>5</xdr:row>
      <xdr:rowOff>172811</xdr:rowOff>
    </xdr:to>
    <xdr:pic>
      <xdr:nvPicPr>
        <xdr:cNvPr id="21" name="Picture 20" descr="Rpg Map Symbols Tree 5 Clip Ar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39575" y="214993"/>
          <a:ext cx="664884" cy="91031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81642</xdr:colOff>
      <xdr:row>27</xdr:row>
      <xdr:rowOff>13607</xdr:rowOff>
    </xdr:from>
    <xdr:to>
      <xdr:col>9</xdr:col>
      <xdr:colOff>557892</xdr:colOff>
      <xdr:row>29</xdr:row>
      <xdr:rowOff>108857</xdr:rowOff>
    </xdr:to>
    <xdr:pic>
      <xdr:nvPicPr>
        <xdr:cNvPr id="1026" name="il_fi" descr="http://images2.wikia.nocookie.net/__cb20100613063728/frontierville/images/thumb/d/dc/Wood-icon.png/50px-Wood-icon.pn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252356" y="5361214"/>
          <a:ext cx="476250" cy="4762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2720</xdr:colOff>
      <xdr:row>27</xdr:row>
      <xdr:rowOff>16329</xdr:rowOff>
    </xdr:from>
    <xdr:to>
      <xdr:col>10</xdr:col>
      <xdr:colOff>478970</xdr:colOff>
      <xdr:row>29</xdr:row>
      <xdr:rowOff>111579</xdr:rowOff>
    </xdr:to>
    <xdr:pic>
      <xdr:nvPicPr>
        <xdr:cNvPr id="22" name="il_fi" descr="http://images2.wikia.nocookie.net/__cb20100613063728/frontierville/images/thumb/d/dc/Wood-icon.png/50px-Wood-icon.pn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785756" y="5363936"/>
          <a:ext cx="476250" cy="4762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40820</xdr:colOff>
      <xdr:row>28</xdr:row>
      <xdr:rowOff>40821</xdr:rowOff>
    </xdr:from>
    <xdr:to>
      <xdr:col>4</xdr:col>
      <xdr:colOff>54428</xdr:colOff>
      <xdr:row>31</xdr:row>
      <xdr:rowOff>95250</xdr:rowOff>
    </xdr:to>
    <xdr:pic>
      <xdr:nvPicPr>
        <xdr:cNvPr id="1028" name="Picture 4" descr="http://a0.twimg.com/profile_images/1884268757/lego_man_normal.png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37606" y="5578928"/>
          <a:ext cx="625929" cy="6259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2"/>
  <sheetViews>
    <sheetView tabSelected="1" zoomScaleNormal="100" workbookViewId="0">
      <selection activeCell="C25" sqref="C25"/>
    </sheetView>
  </sheetViews>
  <sheetFormatPr defaultRowHeight="15" x14ac:dyDescent="0.25"/>
  <cols>
    <col min="1" max="1" width="4.42578125" customWidth="1"/>
    <col min="2" max="2" width="5.28515625" customWidth="1"/>
    <col min="3" max="3" width="105.5703125" bestFit="1" customWidth="1"/>
    <col min="4" max="4" width="18.42578125" customWidth="1"/>
    <col min="5" max="5" width="12" hidden="1" customWidth="1"/>
    <col min="6" max="6" width="40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6.5" thickBot="1" x14ac:dyDescent="0.3">
      <c r="A9" s="12"/>
      <c r="B9" s="47" t="s">
        <v>21</v>
      </c>
      <c r="C9" s="4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3" t="s">
        <v>0</v>
      </c>
      <c r="C11" s="13" t="s">
        <v>11</v>
      </c>
      <c r="D11" s="13" t="s">
        <v>22</v>
      </c>
      <c r="E11" s="13" t="s">
        <v>1</v>
      </c>
      <c r="F11" s="13"/>
      <c r="G11" s="12"/>
      <c r="H11" s="12" t="s">
        <v>5</v>
      </c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7">
        <v>1</v>
      </c>
      <c r="C12" s="16" t="s">
        <v>4</v>
      </c>
      <c r="D12" s="41"/>
      <c r="E12" s="14" t="s">
        <v>3</v>
      </c>
      <c r="F12" s="38" t="str">
        <f>IF(D12=E12,"CORRECT","WRONG")</f>
        <v>WRONG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>
        <f>IF(D12=E12,1,0)</f>
        <v>0</v>
      </c>
      <c r="B13" s="17">
        <v>2</v>
      </c>
      <c r="C13" s="24" t="s">
        <v>13</v>
      </c>
      <c r="D13" s="41"/>
      <c r="E13" s="14" t="s">
        <v>14</v>
      </c>
      <c r="F13" s="38" t="str">
        <f>IF(D13=E13,"YOU ARRIVE AT SOME BRICKS","WRONG")</f>
        <v>WRONG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>
        <f t="shared" ref="A14:A24" si="0">IF(D13=E13,1,0)</f>
        <v>0</v>
      </c>
      <c r="B14" s="17">
        <v>3</v>
      </c>
      <c r="C14" s="24" t="s">
        <v>24</v>
      </c>
      <c r="D14" s="41"/>
      <c r="E14" s="14">
        <v>19</v>
      </c>
      <c r="F14" s="38" t="str">
        <f>IF(D14=E14,"THE DOOR OPENS","WRONG")</f>
        <v>WRONG</v>
      </c>
      <c r="G14" s="12"/>
      <c r="H14" s="12">
        <v>76</v>
      </c>
      <c r="I14" s="12"/>
      <c r="J14" s="12"/>
      <c r="K14" s="12"/>
      <c r="L14" s="12"/>
      <c r="M14" s="12"/>
      <c r="N14" s="12"/>
      <c r="O14" s="12"/>
    </row>
    <row r="15" spans="1:15" x14ac:dyDescent="0.25">
      <c r="A15" s="12">
        <f t="shared" si="0"/>
        <v>0</v>
      </c>
      <c r="B15" s="17">
        <v>4</v>
      </c>
      <c r="C15" s="24" t="s">
        <v>15</v>
      </c>
      <c r="D15" s="41"/>
      <c r="E15" s="14" t="s">
        <v>16</v>
      </c>
      <c r="F15" s="38" t="str">
        <f>IF(D15=E15,"CORRECT","WRONG")</f>
        <v>WRONG</v>
      </c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>
        <f>IF(D15=E15,1,0)</f>
        <v>0</v>
      </c>
      <c r="B16" s="17">
        <v>5</v>
      </c>
      <c r="C16" s="24" t="s">
        <v>6</v>
      </c>
      <c r="D16" s="42"/>
      <c r="E16" s="14">
        <v>40</v>
      </c>
      <c r="F16" s="38" t="str">
        <f>IF(D16=E16,"CORRECT","WRONG")</f>
        <v>WRONG</v>
      </c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>
        <f>IF(D15=E15,1,0)</f>
        <v>0</v>
      </c>
      <c r="B17" s="17">
        <v>6</v>
      </c>
      <c r="C17" s="24" t="s">
        <v>17</v>
      </c>
      <c r="D17" s="41"/>
      <c r="E17" s="14" t="s">
        <v>27</v>
      </c>
      <c r="F17" s="38" t="str">
        <f t="shared" ref="F17:F20" si="1">IF(D17=E17,"CORRECT","WRONG")</f>
        <v>WRONG</v>
      </c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>
        <f t="shared" si="0"/>
        <v>0</v>
      </c>
      <c r="B18" s="17">
        <v>7</v>
      </c>
      <c r="C18" s="24" t="s">
        <v>28</v>
      </c>
      <c r="D18" s="43"/>
      <c r="E18" s="20">
        <f>SUM(H18:K18)/7</f>
        <v>3.2857142857142856</v>
      </c>
      <c r="F18" s="38" t="str">
        <f t="shared" si="1"/>
        <v>WRONG</v>
      </c>
      <c r="G18" s="12"/>
      <c r="H18" s="12">
        <v>3</v>
      </c>
      <c r="I18" s="12">
        <v>5</v>
      </c>
      <c r="J18" s="12">
        <v>7</v>
      </c>
      <c r="K18" s="12">
        <v>8</v>
      </c>
      <c r="L18" s="12"/>
      <c r="M18" s="12"/>
      <c r="N18" s="12"/>
      <c r="O18" s="12"/>
    </row>
    <row r="19" spans="1:15" x14ac:dyDescent="0.25">
      <c r="A19" s="12">
        <f t="shared" si="0"/>
        <v>0</v>
      </c>
      <c r="B19" s="17">
        <v>8</v>
      </c>
      <c r="C19" s="24" t="s">
        <v>7</v>
      </c>
      <c r="D19" s="41"/>
      <c r="E19" s="14">
        <v>32</v>
      </c>
      <c r="F19" s="38" t="str">
        <f>IF(D19=E19,"YOUR HOME IS DEFENDED","WRONG")</f>
        <v>WRONG</v>
      </c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>
        <f t="shared" si="0"/>
        <v>0</v>
      </c>
      <c r="B20" s="17">
        <v>9</v>
      </c>
      <c r="C20" s="24" t="s">
        <v>19</v>
      </c>
      <c r="D20" s="41"/>
      <c r="E20" s="14" t="s">
        <v>20</v>
      </c>
      <c r="F20" s="38" t="str">
        <f t="shared" si="1"/>
        <v>WRONG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>
        <f t="shared" si="0"/>
        <v>0</v>
      </c>
      <c r="B21" s="17">
        <v>10</v>
      </c>
      <c r="C21" s="24" t="s">
        <v>8</v>
      </c>
      <c r="D21" s="6">
        <f>D20</f>
        <v>0</v>
      </c>
      <c r="E21" s="21"/>
      <c r="F21" s="39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>
        <f>IF(D21=D20,1,0)</f>
        <v>1</v>
      </c>
      <c r="B22" s="17">
        <v>11</v>
      </c>
      <c r="C22" s="24" t="s">
        <v>9</v>
      </c>
      <c r="D22" s="41"/>
      <c r="E22" s="14">
        <v>104</v>
      </c>
      <c r="F22" s="38" t="str">
        <f>IF(D22=E22,"YOU STOLE THE GOLD","WRONG")</f>
        <v>WRONG</v>
      </c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>
        <f t="shared" si="0"/>
        <v>0</v>
      </c>
      <c r="B23" s="17">
        <v>12</v>
      </c>
      <c r="C23" s="24" t="s">
        <v>10</v>
      </c>
      <c r="D23" s="44"/>
      <c r="E23" s="22">
        <f>30.5*1000*0.37</f>
        <v>11285</v>
      </c>
      <c r="F23" s="38" t="str">
        <f>IF(D23=E23,"YOU ARE LOADED","WRONG")</f>
        <v>WRONG</v>
      </c>
      <c r="G23" s="12"/>
      <c r="H23" s="12">
        <v>256</v>
      </c>
      <c r="I23" s="12"/>
      <c r="J23" s="12"/>
      <c r="K23" s="12"/>
      <c r="L23" s="12"/>
      <c r="M23" s="12"/>
      <c r="N23" s="12"/>
      <c r="O23" s="12"/>
    </row>
    <row r="24" spans="1:15" x14ac:dyDescent="0.25">
      <c r="A24" s="12">
        <f t="shared" si="0"/>
        <v>0</v>
      </c>
      <c r="B24" s="17">
        <v>13</v>
      </c>
      <c r="C24" s="24" t="s">
        <v>12</v>
      </c>
      <c r="D24" s="6"/>
      <c r="E24" s="21"/>
      <c r="F24" s="40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>
        <f>IF(D23=E23,1,0)</f>
        <v>0</v>
      </c>
      <c r="B25" s="17">
        <v>14</v>
      </c>
      <c r="C25" s="15" t="s">
        <v>18</v>
      </c>
      <c r="D25" s="19"/>
      <c r="E25" s="23">
        <f>12+H23/10</f>
        <v>37.6</v>
      </c>
      <c r="F25" s="38" t="str">
        <f>IF(D25=E25,"YOU SURVIVED","WRONG")</f>
        <v>WRONG</v>
      </c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3.25" customHeight="1" x14ac:dyDescent="0.3">
      <c r="A26" s="12">
        <f>IF(D25=E25,1,0)</f>
        <v>0</v>
      </c>
      <c r="B26" s="12"/>
      <c r="C26" s="37" t="s">
        <v>26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</row>
    <row r="31" spans="1:15" x14ac:dyDescent="0.25">
      <c r="A31" s="12"/>
      <c r="B31" s="12"/>
      <c r="C31" s="12"/>
      <c r="D31" s="12"/>
      <c r="E31" s="12"/>
      <c r="F31" s="12"/>
    </row>
    <row r="32" spans="1:15" x14ac:dyDescent="0.25">
      <c r="A32" s="12"/>
      <c r="B32" s="12"/>
      <c r="C32" s="12"/>
      <c r="D32" s="12"/>
      <c r="E32" s="12"/>
      <c r="F32" s="12"/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A34" s="12"/>
      <c r="B34" s="12"/>
      <c r="C34" s="12"/>
      <c r="D34" s="12"/>
      <c r="E34" s="12"/>
      <c r="F34" s="12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A38" s="12"/>
      <c r="B38" s="12"/>
      <c r="C38" s="12"/>
      <c r="D38" s="12"/>
      <c r="E38" s="12"/>
      <c r="F38" s="12"/>
    </row>
    <row r="39" spans="1:6" x14ac:dyDescent="0.25">
      <c r="A39" s="12"/>
      <c r="B39" s="12"/>
      <c r="C39" s="12"/>
      <c r="D39" s="12"/>
      <c r="E39" s="12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x14ac:dyDescent="0.25">
      <c r="A41" s="12"/>
      <c r="B41" s="12"/>
      <c r="C41" s="12"/>
      <c r="D41" s="12"/>
      <c r="E41" s="12"/>
      <c r="F41" s="12"/>
    </row>
    <row r="42" spans="1:6" x14ac:dyDescent="0.25">
      <c r="A42" s="12"/>
      <c r="B42" s="12"/>
      <c r="C42" s="12"/>
      <c r="D42" s="12"/>
      <c r="E42" s="12"/>
      <c r="F42" s="12"/>
    </row>
    <row r="43" spans="1:6" x14ac:dyDescent="0.25">
      <c r="A43" s="12"/>
      <c r="B43" s="12"/>
      <c r="C43" s="12"/>
      <c r="D43" s="12"/>
      <c r="E43" s="12"/>
      <c r="F43" s="12"/>
    </row>
    <row r="44" spans="1:6" x14ac:dyDescent="0.25">
      <c r="A44" s="12"/>
      <c r="B44" s="12"/>
      <c r="C44" s="12"/>
      <c r="D44" s="12"/>
      <c r="E44" s="12"/>
      <c r="F44" s="12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12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</sheetData>
  <sheetProtection password="83AF" sheet="1" objects="1" scenarios="1"/>
  <mergeCells count="1">
    <mergeCell ref="B9:C9"/>
  </mergeCells>
  <conditionalFormatting sqref="F12:F20 F22:F25">
    <cfRule type="cellIs" dxfId="17" priority="18" operator="equal">
      <formula>"WRONG"</formula>
    </cfRule>
  </conditionalFormatting>
  <conditionalFormatting sqref="C13">
    <cfRule type="expression" dxfId="16" priority="16">
      <formula>$A$13=1</formula>
    </cfRule>
  </conditionalFormatting>
  <conditionalFormatting sqref="C15">
    <cfRule type="expression" dxfId="15" priority="13">
      <formula>$A$15=1</formula>
    </cfRule>
  </conditionalFormatting>
  <conditionalFormatting sqref="C16">
    <cfRule type="expression" dxfId="14" priority="12">
      <formula>$A$16=1</formula>
    </cfRule>
  </conditionalFormatting>
  <conditionalFormatting sqref="C17">
    <cfRule type="expression" dxfId="13" priority="11">
      <formula>$A$17=1</formula>
    </cfRule>
  </conditionalFormatting>
  <conditionalFormatting sqref="C18">
    <cfRule type="expression" dxfId="12" priority="10">
      <formula>$A$18=1</formula>
    </cfRule>
  </conditionalFormatting>
  <conditionalFormatting sqref="C14">
    <cfRule type="expression" dxfId="11" priority="9">
      <formula>$A$14=1</formula>
    </cfRule>
  </conditionalFormatting>
  <conditionalFormatting sqref="C19">
    <cfRule type="expression" dxfId="10" priority="8">
      <formula>$A$19=1</formula>
    </cfRule>
  </conditionalFormatting>
  <conditionalFormatting sqref="C20">
    <cfRule type="expression" dxfId="9" priority="7">
      <formula>$A$20=1</formula>
    </cfRule>
  </conditionalFormatting>
  <conditionalFormatting sqref="C21:C22">
    <cfRule type="expression" dxfId="8" priority="6">
      <formula>$A$21=1</formula>
    </cfRule>
  </conditionalFormatting>
  <conditionalFormatting sqref="C23">
    <cfRule type="expression" dxfId="7" priority="4">
      <formula>$A$23=1</formula>
    </cfRule>
  </conditionalFormatting>
  <conditionalFormatting sqref="C24">
    <cfRule type="expression" dxfId="6" priority="3">
      <formula>$A$24=1</formula>
    </cfRule>
  </conditionalFormatting>
  <conditionalFormatting sqref="C25">
    <cfRule type="expression" dxfId="5" priority="2">
      <formula>$A$25=1</formula>
    </cfRule>
  </conditionalFormatting>
  <conditionalFormatting sqref="C26">
    <cfRule type="expression" dxfId="4" priority="1">
      <formula>$A$26=1</formula>
    </cfRule>
  </conditionalFormatting>
  <pageMargins left="0.7" right="0.7" top="0.75" bottom="0.75" header="0.3" footer="0.3"/>
  <pageSetup paperSize="9" orientation="portrait" verticalDpi="0" r:id="rId1"/>
  <ignoredErrors>
    <ignoredError sqref="F14 F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7"/>
  <sheetViews>
    <sheetView zoomScale="90" zoomScaleNormal="90" workbookViewId="0">
      <selection activeCell="S34" sqref="S34"/>
    </sheetView>
  </sheetViews>
  <sheetFormatPr defaultRowHeight="15" x14ac:dyDescent="0.25"/>
  <cols>
    <col min="1" max="1" width="4.140625" customWidth="1"/>
  </cols>
  <sheetData>
    <row r="1" spans="1:30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1"/>
      <c r="W1" s="1"/>
      <c r="X1" s="1"/>
      <c r="Y1" s="3"/>
      <c r="Z1" s="3"/>
      <c r="AA1" s="3"/>
      <c r="AB1" s="3"/>
      <c r="AC1" s="3"/>
      <c r="AD1" s="3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4"/>
      <c r="V2" s="1"/>
      <c r="W2" s="1"/>
      <c r="X2" s="1"/>
      <c r="Y2" s="3"/>
      <c r="Z2" s="3"/>
      <c r="AA2" s="3"/>
      <c r="AB2" s="3"/>
      <c r="AC2" s="3"/>
      <c r="AD2" s="3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8"/>
      <c r="N3" s="8"/>
      <c r="O3" s="8"/>
      <c r="P3" s="8"/>
      <c r="Q3" s="46">
        <f>SUM(K3:P3)</f>
        <v>0</v>
      </c>
      <c r="R3" s="1"/>
      <c r="S3" s="1"/>
      <c r="T3" s="1"/>
      <c r="U3" s="4"/>
      <c r="V3" s="1"/>
      <c r="W3" s="1"/>
      <c r="X3" s="1"/>
      <c r="Y3" s="3"/>
      <c r="Z3" s="3"/>
      <c r="AA3" s="3"/>
      <c r="AB3" s="3"/>
      <c r="AC3" s="3"/>
      <c r="AD3" s="3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8"/>
      <c r="L4" s="1"/>
      <c r="M4" s="1"/>
      <c r="N4" s="1"/>
      <c r="O4" s="1"/>
      <c r="P4" s="8"/>
      <c r="Q4" s="45"/>
      <c r="R4" s="1"/>
      <c r="S4" s="1"/>
      <c r="T4" s="1"/>
      <c r="U4" s="4"/>
      <c r="V4" s="1"/>
      <c r="W4" s="1"/>
      <c r="X4" s="1"/>
      <c r="Y4" s="3"/>
      <c r="Z4" s="3"/>
      <c r="AA4" s="3"/>
      <c r="AB4" s="3"/>
      <c r="AC4" s="3"/>
      <c r="AD4" s="3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8"/>
      <c r="L5" s="1"/>
      <c r="M5" s="1"/>
      <c r="N5" s="1"/>
      <c r="O5" s="1"/>
      <c r="P5" s="8"/>
      <c r="Q5" s="45"/>
      <c r="R5" s="1"/>
      <c r="S5" s="1"/>
      <c r="T5" s="1"/>
      <c r="U5" s="4"/>
      <c r="V5" s="1"/>
      <c r="W5" s="1"/>
      <c r="X5" s="1"/>
      <c r="Y5" s="3"/>
      <c r="Z5" s="3"/>
      <c r="AA5" s="3"/>
      <c r="AB5" s="3"/>
      <c r="AC5" s="3"/>
      <c r="AD5" s="3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8"/>
      <c r="K6" s="8"/>
      <c r="L6" s="1"/>
      <c r="M6" s="1"/>
      <c r="N6" s="1"/>
      <c r="O6" s="1"/>
      <c r="P6" s="8"/>
      <c r="Q6" s="45"/>
      <c r="R6" s="1"/>
      <c r="S6" s="1"/>
      <c r="T6" s="1"/>
      <c r="U6" s="4"/>
      <c r="V6" s="1"/>
      <c r="W6" s="1"/>
      <c r="X6" s="1"/>
      <c r="Y6" s="3"/>
      <c r="Z6" s="3"/>
      <c r="AA6" s="3"/>
      <c r="AB6" s="3"/>
      <c r="AC6" s="3"/>
      <c r="AD6" s="3"/>
    </row>
    <row r="7" spans="1:30" x14ac:dyDescent="0.25">
      <c r="A7" s="1"/>
      <c r="B7" s="1"/>
      <c r="C7" s="1"/>
      <c r="D7" s="1"/>
      <c r="E7" s="1"/>
      <c r="F7" s="1"/>
      <c r="G7" s="1"/>
      <c r="H7" s="1"/>
      <c r="I7" s="18"/>
      <c r="J7" s="1"/>
      <c r="K7" s="8"/>
      <c r="L7" s="1"/>
      <c r="M7" s="1"/>
      <c r="N7" s="1"/>
      <c r="O7" s="1"/>
      <c r="P7" s="8"/>
      <c r="Q7" s="45"/>
      <c r="R7" s="1"/>
      <c r="S7" s="1"/>
      <c r="T7" s="1"/>
      <c r="U7" s="4"/>
      <c r="V7" s="1"/>
      <c r="W7" s="1"/>
      <c r="X7" s="1"/>
      <c r="Y7" s="3"/>
      <c r="Z7" s="3"/>
      <c r="AA7" s="3"/>
      <c r="AB7" s="3"/>
      <c r="AC7" s="3"/>
      <c r="AD7" s="3"/>
    </row>
    <row r="8" spans="1:30" x14ac:dyDescent="0.25">
      <c r="A8" s="4"/>
      <c r="B8" s="1"/>
      <c r="C8" s="1"/>
      <c r="D8" s="1"/>
      <c r="E8" s="1"/>
      <c r="F8" s="1"/>
      <c r="G8" s="1"/>
      <c r="H8" s="18"/>
      <c r="I8" s="1"/>
      <c r="J8" s="1"/>
      <c r="K8" s="8"/>
      <c r="L8" s="1"/>
      <c r="M8" s="1"/>
      <c r="N8" s="1"/>
      <c r="O8" s="1"/>
      <c r="P8" s="8"/>
      <c r="Q8" s="45"/>
      <c r="R8" s="1"/>
      <c r="S8" s="1"/>
      <c r="T8" s="1"/>
      <c r="U8" s="4"/>
      <c r="V8" s="1"/>
      <c r="W8" s="1"/>
      <c r="X8" s="1"/>
      <c r="Y8" s="3"/>
      <c r="Z8" s="3"/>
      <c r="AA8" s="3"/>
      <c r="AB8" s="3"/>
      <c r="AC8" s="3"/>
      <c r="AD8" s="3"/>
    </row>
    <row r="9" spans="1:30" x14ac:dyDescent="0.25">
      <c r="A9" s="4"/>
      <c r="B9" s="1"/>
      <c r="C9" s="1"/>
      <c r="D9" s="1"/>
      <c r="E9" s="1"/>
      <c r="F9" s="1"/>
      <c r="G9" s="18"/>
      <c r="H9" s="1"/>
      <c r="I9" s="1"/>
      <c r="J9" s="1"/>
      <c r="K9" s="8"/>
      <c r="L9" s="1"/>
      <c r="M9" s="1"/>
      <c r="N9" s="1"/>
      <c r="O9" s="1"/>
      <c r="P9" s="8"/>
      <c r="Q9" s="45"/>
      <c r="R9" s="1"/>
      <c r="S9" s="1"/>
      <c r="T9" s="1"/>
      <c r="U9" s="4"/>
      <c r="V9" s="1"/>
      <c r="W9" s="1"/>
      <c r="X9" s="1"/>
      <c r="Y9" s="3"/>
      <c r="Z9" s="3"/>
      <c r="AA9" s="3"/>
      <c r="AB9" s="3"/>
      <c r="AC9" s="3"/>
      <c r="AD9" s="3"/>
    </row>
    <row r="10" spans="1:30" x14ac:dyDescent="0.25">
      <c r="A10" s="4"/>
      <c r="B10" s="1"/>
      <c r="C10" s="1"/>
      <c r="D10" s="1"/>
      <c r="E10" s="1"/>
      <c r="F10" s="18"/>
      <c r="G10" s="1"/>
      <c r="H10" s="1"/>
      <c r="I10" s="1"/>
      <c r="J10" s="1"/>
      <c r="K10" s="8"/>
      <c r="L10" s="1"/>
      <c r="M10" s="1"/>
      <c r="N10" s="1"/>
      <c r="O10" s="1"/>
      <c r="P10" s="8"/>
      <c r="Q10" s="45"/>
      <c r="R10" s="1"/>
      <c r="S10" s="1"/>
      <c r="T10" s="1"/>
      <c r="U10" s="4"/>
      <c r="V10" s="1"/>
      <c r="W10" s="1"/>
      <c r="X10" s="1"/>
      <c r="Y10" s="3"/>
      <c r="Z10" s="3"/>
      <c r="AA10" s="3"/>
      <c r="AB10" s="3"/>
      <c r="AC10" s="3"/>
      <c r="AD10" s="3"/>
    </row>
    <row r="11" spans="1:30" x14ac:dyDescent="0.25">
      <c r="A11" s="4"/>
      <c r="B11" s="1"/>
      <c r="C11" s="1"/>
      <c r="D11" s="1"/>
      <c r="E11" s="18"/>
      <c r="F11" s="1"/>
      <c r="G11" s="1"/>
      <c r="H11" s="1"/>
      <c r="I11" s="1"/>
      <c r="J11" s="1"/>
      <c r="K11" s="8"/>
      <c r="L11" s="1"/>
      <c r="M11" s="1"/>
      <c r="N11" s="1"/>
      <c r="O11" s="1"/>
      <c r="P11" s="8"/>
      <c r="Q11" s="45"/>
      <c r="R11" s="1"/>
      <c r="S11" s="1"/>
      <c r="T11" s="1"/>
      <c r="U11" s="4"/>
      <c r="V11" s="1"/>
      <c r="W11" s="1"/>
      <c r="X11" s="1"/>
      <c r="Y11" s="3"/>
      <c r="Z11" s="3"/>
      <c r="AA11" s="3"/>
      <c r="AB11" s="3"/>
      <c r="AC11" s="3"/>
      <c r="AD11" s="3"/>
    </row>
    <row r="12" spans="1:30" x14ac:dyDescent="0.25">
      <c r="A12" s="4"/>
      <c r="B12" s="1"/>
      <c r="C12" s="1"/>
      <c r="D12" s="1"/>
      <c r="E12" s="18"/>
      <c r="F12" s="1"/>
      <c r="G12" s="1"/>
      <c r="H12" s="1"/>
      <c r="I12" s="1"/>
      <c r="J12" s="1"/>
      <c r="K12" s="8"/>
      <c r="L12" s="1"/>
      <c r="M12" s="1"/>
      <c r="N12" s="1"/>
      <c r="O12" s="1"/>
      <c r="P12" s="8"/>
      <c r="Q12" s="45"/>
      <c r="R12" s="1"/>
      <c r="S12" s="1"/>
      <c r="T12" s="1"/>
      <c r="U12" s="4"/>
      <c r="V12" s="1"/>
      <c r="W12" s="1"/>
      <c r="X12" s="1"/>
      <c r="Y12" s="3"/>
      <c r="Z12" s="3"/>
      <c r="AA12" s="3"/>
      <c r="AB12" s="3"/>
      <c r="AC12" s="3"/>
      <c r="AD12" s="3"/>
    </row>
    <row r="13" spans="1:30" x14ac:dyDescent="0.25">
      <c r="A13" s="4"/>
      <c r="B13" s="1"/>
      <c r="C13" s="26"/>
      <c r="D13" s="26"/>
      <c r="E13" s="27"/>
      <c r="F13" s="26"/>
      <c r="G13" s="26"/>
      <c r="H13" s="1"/>
      <c r="I13" s="1"/>
      <c r="J13" s="1"/>
      <c r="K13" s="8"/>
      <c r="L13" s="1"/>
      <c r="M13" s="1"/>
      <c r="N13" s="1"/>
      <c r="O13" s="1"/>
      <c r="P13" s="8"/>
      <c r="Q13" s="45"/>
      <c r="R13" s="1"/>
      <c r="S13" s="1"/>
      <c r="T13" s="1"/>
      <c r="U13" s="4"/>
      <c r="V13" s="1"/>
      <c r="W13" s="1"/>
      <c r="X13" s="1"/>
      <c r="Y13" s="3"/>
      <c r="Z13" s="3"/>
      <c r="AA13" s="3"/>
      <c r="AB13" s="3"/>
      <c r="AC13" s="3"/>
      <c r="AD13" s="3"/>
    </row>
    <row r="14" spans="1:30" x14ac:dyDescent="0.25">
      <c r="A14" s="4"/>
      <c r="B14" s="2"/>
      <c r="C14" s="30"/>
      <c r="D14" s="30"/>
      <c r="E14" s="30"/>
      <c r="F14" s="31">
        <v>19</v>
      </c>
      <c r="G14" s="30"/>
      <c r="H14" s="25"/>
      <c r="I14" s="1"/>
      <c r="J14" s="1"/>
      <c r="K14" s="8"/>
      <c r="L14" s="8"/>
      <c r="M14" s="8"/>
      <c r="N14" s="8"/>
      <c r="O14" s="8"/>
      <c r="P14" s="8"/>
      <c r="Q14" s="46">
        <f>SUM(K14:P14)</f>
        <v>0</v>
      </c>
      <c r="R14" s="1"/>
      <c r="S14" s="1"/>
      <c r="T14" s="1"/>
      <c r="U14" s="4"/>
      <c r="V14" s="1"/>
      <c r="W14" s="1"/>
      <c r="X14" s="1"/>
      <c r="Y14" s="3"/>
      <c r="Z14" s="3"/>
      <c r="AA14" s="3"/>
      <c r="AB14" s="3"/>
      <c r="AC14" s="3"/>
      <c r="AD14" s="3"/>
    </row>
    <row r="15" spans="1:30" ht="31.5" customHeight="1" x14ac:dyDescent="0.25">
      <c r="A15" s="4"/>
      <c r="B15" s="2"/>
      <c r="C15" s="30"/>
      <c r="D15" s="32"/>
      <c r="E15" s="32"/>
      <c r="F15" s="32"/>
      <c r="G15" s="30"/>
      <c r="H15" s="25"/>
      <c r="I15" s="1"/>
      <c r="J15" s="1"/>
      <c r="K15" s="46">
        <f>SUM(K4:K13)</f>
        <v>0</v>
      </c>
      <c r="L15" s="1"/>
      <c r="M15" s="1"/>
      <c r="N15" s="18"/>
      <c r="O15" s="1"/>
      <c r="P15" s="1"/>
      <c r="Q15" s="46">
        <f>Q3+Q14+K15+10</f>
        <v>10</v>
      </c>
      <c r="R15" s="1"/>
      <c r="S15" s="1"/>
      <c r="T15" s="1"/>
      <c r="U15" s="4"/>
      <c r="V15" s="1"/>
      <c r="W15" s="1"/>
      <c r="X15" s="1"/>
      <c r="Y15" s="3"/>
      <c r="Z15" s="3"/>
      <c r="AA15" s="3"/>
      <c r="AB15" s="3"/>
      <c r="AC15" s="3"/>
      <c r="AD15" s="3"/>
    </row>
    <row r="16" spans="1:30" x14ac:dyDescent="0.25">
      <c r="A16" s="4"/>
      <c r="B16" s="2"/>
      <c r="C16" s="49" t="s">
        <v>23</v>
      </c>
      <c r="D16" s="49"/>
      <c r="E16" s="49"/>
      <c r="F16" s="49"/>
      <c r="G16" s="49"/>
      <c r="H16" s="25"/>
      <c r="I16" s="1"/>
      <c r="J16" s="1"/>
      <c r="K16" s="1"/>
      <c r="L16" s="1"/>
      <c r="M16" s="1"/>
      <c r="N16" s="18"/>
      <c r="O16" s="1"/>
      <c r="P16" s="1"/>
      <c r="Q16" s="2"/>
      <c r="R16" s="1"/>
      <c r="S16" s="1"/>
      <c r="T16" s="1"/>
      <c r="U16" s="4"/>
      <c r="V16" s="1"/>
      <c r="W16" s="1"/>
      <c r="X16" s="1"/>
      <c r="Y16" s="3"/>
      <c r="Z16" s="3"/>
      <c r="AA16" s="3"/>
      <c r="AB16" s="3"/>
      <c r="AC16" s="3"/>
      <c r="AD16" s="3"/>
    </row>
    <row r="17" spans="1:30" x14ac:dyDescent="0.25">
      <c r="A17" s="4"/>
      <c r="B17" s="1"/>
      <c r="C17" s="28"/>
      <c r="D17" s="29"/>
      <c r="E17" s="28"/>
      <c r="F17" s="28"/>
      <c r="G17" s="28"/>
      <c r="H17" s="1"/>
      <c r="I17" s="1"/>
      <c r="J17" s="1"/>
      <c r="K17" s="1"/>
      <c r="L17" s="1"/>
      <c r="M17" s="18"/>
      <c r="N17" s="1"/>
      <c r="O17" s="18"/>
      <c r="P17" s="1"/>
      <c r="Q17" s="2"/>
      <c r="R17" s="1"/>
      <c r="S17" s="1"/>
      <c r="T17" s="1"/>
      <c r="U17" s="4"/>
      <c r="V17" s="1"/>
      <c r="W17" s="1"/>
      <c r="X17" s="1"/>
      <c r="Y17" s="3"/>
      <c r="Z17" s="3"/>
      <c r="AA17" s="3"/>
      <c r="AB17" s="3"/>
      <c r="AC17" s="3"/>
      <c r="AD17" s="3"/>
    </row>
    <row r="18" spans="1:30" x14ac:dyDescent="0.25">
      <c r="A18" s="4"/>
      <c r="B18" s="1"/>
      <c r="C18" s="1"/>
      <c r="D18" s="18"/>
      <c r="E18" s="1"/>
      <c r="F18" s="1"/>
      <c r="G18" s="1"/>
      <c r="H18" s="1"/>
      <c r="I18" s="1"/>
      <c r="J18" s="1"/>
      <c r="K18" s="1"/>
      <c r="L18" s="1"/>
      <c r="M18" s="18"/>
      <c r="N18" s="1"/>
      <c r="O18" s="18"/>
      <c r="P18" s="1"/>
      <c r="Q18" s="2"/>
      <c r="R18" s="1"/>
      <c r="S18" s="1"/>
      <c r="T18" s="1"/>
      <c r="U18" s="4"/>
      <c r="V18" s="1"/>
      <c r="W18" s="1"/>
      <c r="X18" s="1"/>
      <c r="Y18" s="3"/>
      <c r="Z18" s="3"/>
      <c r="AA18" s="3"/>
      <c r="AB18" s="3"/>
      <c r="AC18" s="3"/>
      <c r="AD18" s="3"/>
    </row>
    <row r="19" spans="1:30" x14ac:dyDescent="0.25">
      <c r="A19" s="4"/>
      <c r="B19" s="1"/>
      <c r="C19" s="1"/>
      <c r="D19" s="18"/>
      <c r="E19" s="1"/>
      <c r="F19" s="1"/>
      <c r="G19" s="1"/>
      <c r="H19" s="1"/>
      <c r="I19" s="1"/>
      <c r="J19" s="1"/>
      <c r="K19" s="1"/>
      <c r="L19" s="18"/>
      <c r="M19" s="1"/>
      <c r="N19" s="1"/>
      <c r="O19" s="1"/>
      <c r="P19" s="18"/>
      <c r="Q19" s="2"/>
      <c r="R19" s="1"/>
      <c r="S19" s="1"/>
      <c r="T19" s="1"/>
      <c r="U19" s="4"/>
      <c r="V19" s="1"/>
      <c r="W19" s="1"/>
      <c r="X19" s="1"/>
      <c r="Y19" s="3"/>
      <c r="Z19" s="3"/>
      <c r="AA19" s="3"/>
      <c r="AB19" s="3"/>
      <c r="AC19" s="3"/>
      <c r="AD19" s="3"/>
    </row>
    <row r="20" spans="1:30" x14ac:dyDescent="0.25">
      <c r="A20" s="4"/>
      <c r="B20" s="1"/>
      <c r="C20" s="1"/>
      <c r="D20" s="18"/>
      <c r="E20" s="1"/>
      <c r="F20" s="1"/>
      <c r="G20" s="1"/>
      <c r="H20" s="1"/>
      <c r="I20" s="1"/>
      <c r="J20" s="1"/>
      <c r="K20" s="1"/>
      <c r="L20" s="18"/>
      <c r="M20" s="1"/>
      <c r="N20" s="1"/>
      <c r="O20" s="1"/>
      <c r="P20" s="18"/>
      <c r="Q20" s="2"/>
      <c r="R20" s="1"/>
      <c r="S20" s="1"/>
      <c r="T20" s="1"/>
      <c r="U20" s="4"/>
      <c r="V20" s="1"/>
      <c r="W20" s="1"/>
      <c r="X20" s="1"/>
      <c r="Y20" s="3"/>
      <c r="Z20" s="3"/>
      <c r="AA20" s="3"/>
      <c r="AB20" s="3"/>
      <c r="AC20" s="3"/>
      <c r="AD20" s="3"/>
    </row>
    <row r="21" spans="1:30" x14ac:dyDescent="0.25">
      <c r="A21" s="4"/>
      <c r="B21" s="1"/>
      <c r="C21" s="1"/>
      <c r="D21" s="18"/>
      <c r="E21" s="1"/>
      <c r="F21" s="1"/>
      <c r="G21" s="1"/>
      <c r="H21" s="1"/>
      <c r="I21" s="1"/>
      <c r="J21" s="1"/>
      <c r="K21" s="18"/>
      <c r="L21" s="1"/>
      <c r="M21" s="1"/>
      <c r="N21" s="1"/>
      <c r="O21" s="1"/>
      <c r="P21" s="1"/>
      <c r="Q21" s="18"/>
      <c r="R21" s="1"/>
      <c r="S21" s="1"/>
      <c r="T21" s="1"/>
      <c r="U21" s="4"/>
      <c r="V21" s="1"/>
      <c r="W21" s="1"/>
      <c r="X21" s="1"/>
      <c r="Y21" s="3"/>
      <c r="Z21" s="3"/>
      <c r="AA21" s="3"/>
      <c r="AB21" s="3"/>
      <c r="AC21" s="3"/>
      <c r="AD21" s="3"/>
    </row>
    <row r="22" spans="1:30" x14ac:dyDescent="0.25">
      <c r="A22" s="4"/>
      <c r="B22" s="1"/>
      <c r="C22" s="1"/>
      <c r="D22" s="18"/>
      <c r="E22" s="1"/>
      <c r="F22" s="1"/>
      <c r="G22" s="1"/>
      <c r="H22" s="1"/>
      <c r="I22" s="1"/>
      <c r="J22" s="1"/>
      <c r="K22" s="18"/>
      <c r="L22" s="1"/>
      <c r="M22" s="1"/>
      <c r="N22" s="1"/>
      <c r="O22" s="1"/>
      <c r="P22" s="1"/>
      <c r="Q22" s="18"/>
      <c r="R22" s="1"/>
      <c r="S22" s="1"/>
      <c r="T22" s="1"/>
      <c r="U22" s="4"/>
      <c r="V22" s="1"/>
      <c r="W22" s="1"/>
      <c r="X22" s="1"/>
      <c r="Y22" s="3"/>
      <c r="Z22" s="3"/>
      <c r="AA22" s="3"/>
      <c r="AB22" s="3"/>
      <c r="AC22" s="3"/>
      <c r="AD22" s="3"/>
    </row>
    <row r="23" spans="1:30" x14ac:dyDescent="0.25">
      <c r="A23" s="4"/>
      <c r="B23" s="1"/>
      <c r="C23" s="1"/>
      <c r="D23" s="18"/>
      <c r="E23" s="1"/>
      <c r="F23" s="1"/>
      <c r="G23" s="1"/>
      <c r="H23" s="1"/>
      <c r="I23" s="1"/>
      <c r="J23" s="18"/>
      <c r="K23" s="1"/>
      <c r="L23" s="1"/>
      <c r="M23" s="1"/>
      <c r="N23" s="1"/>
      <c r="O23" s="1"/>
      <c r="P23" s="1"/>
      <c r="Q23" s="2"/>
      <c r="R23" s="18"/>
      <c r="S23" s="1"/>
      <c r="T23" s="1"/>
      <c r="U23" s="4"/>
      <c r="V23" s="1"/>
      <c r="W23" s="1"/>
      <c r="X23" s="1"/>
      <c r="Y23" s="3"/>
      <c r="Z23" s="3"/>
      <c r="AA23" s="3"/>
      <c r="AB23" s="3"/>
      <c r="AC23" s="3"/>
      <c r="AD23" s="3"/>
    </row>
    <row r="24" spans="1:30" x14ac:dyDescent="0.25">
      <c r="A24" s="4"/>
      <c r="B24" s="1"/>
      <c r="C24" s="1"/>
      <c r="D24" s="18"/>
      <c r="E24" s="1"/>
      <c r="F24" s="1"/>
      <c r="G24" s="1"/>
      <c r="H24" s="1"/>
      <c r="I24" s="1"/>
      <c r="J24" s="18"/>
      <c r="K24" s="1"/>
      <c r="L24" s="1"/>
      <c r="M24" s="1"/>
      <c r="N24" s="1"/>
      <c r="O24" s="1"/>
      <c r="P24" s="11"/>
      <c r="Q24" s="11"/>
      <c r="R24" s="11"/>
      <c r="S24" s="11"/>
      <c r="T24" s="1"/>
      <c r="U24" s="4"/>
      <c r="V24" s="1"/>
      <c r="W24" s="1"/>
      <c r="X24" s="1"/>
      <c r="Y24" s="3"/>
      <c r="Z24" s="3"/>
      <c r="AA24" s="3"/>
      <c r="AB24" s="3"/>
      <c r="AC24" s="3"/>
      <c r="AD24" s="3"/>
    </row>
    <row r="25" spans="1:30" x14ac:dyDescent="0.25">
      <c r="A25" s="4"/>
      <c r="B25" s="1"/>
      <c r="C25" s="1"/>
      <c r="D25" s="18"/>
      <c r="E25" s="1"/>
      <c r="F25" s="1"/>
      <c r="G25" s="1"/>
      <c r="H25" s="1"/>
      <c r="I25" s="18"/>
      <c r="J25" s="1"/>
      <c r="K25" s="1"/>
      <c r="L25" s="1"/>
      <c r="M25" s="1"/>
      <c r="N25" s="1"/>
      <c r="O25" s="1"/>
      <c r="P25" s="11"/>
      <c r="Q25" s="9"/>
      <c r="R25" s="10"/>
      <c r="S25" s="11"/>
      <c r="T25" s="1"/>
      <c r="U25" s="4"/>
      <c r="V25" s="1"/>
      <c r="W25" s="1"/>
      <c r="X25" s="1"/>
      <c r="Y25" s="3"/>
      <c r="Z25" s="3"/>
      <c r="AA25" s="3"/>
      <c r="AB25" s="3"/>
      <c r="AC25" s="3"/>
      <c r="AD25" s="3"/>
    </row>
    <row r="26" spans="1:30" x14ac:dyDescent="0.25">
      <c r="A26" s="4"/>
      <c r="B26" s="1"/>
      <c r="C26" s="1"/>
      <c r="D26" s="18"/>
      <c r="E26" s="1"/>
      <c r="F26" s="1"/>
      <c r="G26" s="1"/>
      <c r="H26" s="1"/>
      <c r="I26" s="18"/>
      <c r="J26" s="1"/>
      <c r="K26" s="1"/>
      <c r="L26" s="1"/>
      <c r="M26" s="1"/>
      <c r="N26" s="1"/>
      <c r="O26" s="1"/>
      <c r="P26" s="11"/>
      <c r="Q26" s="9"/>
      <c r="R26" s="10"/>
      <c r="S26" s="11"/>
      <c r="T26" s="1"/>
      <c r="U26" s="4"/>
      <c r="V26" s="1"/>
      <c r="W26" s="1"/>
      <c r="X26" s="1"/>
      <c r="Y26" s="3"/>
      <c r="Z26" s="3"/>
      <c r="AA26" s="3"/>
      <c r="AB26" s="3"/>
      <c r="AC26" s="3"/>
      <c r="AD26" s="3"/>
    </row>
    <row r="27" spans="1:30" x14ac:dyDescent="0.25">
      <c r="A27" s="4"/>
      <c r="B27" s="1"/>
      <c r="C27" s="1"/>
      <c r="D27" s="18"/>
      <c r="E27" s="1"/>
      <c r="F27" s="1"/>
      <c r="G27" s="1"/>
      <c r="H27" s="1"/>
      <c r="I27" s="6"/>
      <c r="J27" s="35">
        <f>Instructions!D18</f>
        <v>0</v>
      </c>
      <c r="K27" s="36"/>
      <c r="L27" s="6"/>
      <c r="M27" s="1"/>
      <c r="N27" s="1"/>
      <c r="O27" s="1"/>
      <c r="P27" s="11"/>
      <c r="Q27" s="9"/>
      <c r="R27" s="10"/>
      <c r="S27" s="11"/>
      <c r="T27" s="1"/>
      <c r="U27" s="4"/>
      <c r="V27" s="1"/>
      <c r="W27" s="1"/>
      <c r="X27" s="1"/>
      <c r="Y27" s="3"/>
      <c r="Z27" s="3"/>
      <c r="AA27" s="3"/>
      <c r="AB27" s="3"/>
      <c r="AC27" s="3"/>
      <c r="AD27" s="3"/>
    </row>
    <row r="28" spans="1:30" x14ac:dyDescent="0.25">
      <c r="A28" s="4"/>
      <c r="B28" s="1"/>
      <c r="C28" s="1"/>
      <c r="D28" s="7" t="s">
        <v>2</v>
      </c>
      <c r="E28" s="1"/>
      <c r="F28" s="1"/>
      <c r="G28" s="1"/>
      <c r="H28" s="1"/>
      <c r="I28" s="34"/>
      <c r="J28" s="32"/>
      <c r="K28" s="32"/>
      <c r="L28" s="33"/>
      <c r="M28" s="1"/>
      <c r="N28" s="1"/>
      <c r="O28" s="1"/>
      <c r="P28" s="11"/>
      <c r="Q28" s="9"/>
      <c r="R28" s="10"/>
      <c r="S28" s="11"/>
      <c r="T28" s="1"/>
      <c r="U28" s="4"/>
      <c r="V28" s="1"/>
      <c r="W28" s="1"/>
      <c r="X28" s="1"/>
      <c r="Y28" s="3"/>
      <c r="Z28" s="3"/>
      <c r="AA28" s="3"/>
      <c r="AB28" s="3"/>
      <c r="AC28" s="3"/>
      <c r="AD28" s="3"/>
    </row>
    <row r="29" spans="1:30" x14ac:dyDescent="0.25">
      <c r="A29" s="4"/>
      <c r="B29" s="1"/>
      <c r="C29" s="1"/>
      <c r="D29" s="1"/>
      <c r="E29" s="1"/>
      <c r="F29" s="1"/>
      <c r="G29" s="1"/>
      <c r="H29" s="1"/>
      <c r="I29" s="34"/>
      <c r="J29" s="32"/>
      <c r="K29" s="32"/>
      <c r="L29" s="33"/>
      <c r="M29" s="1"/>
      <c r="N29" s="1"/>
      <c r="O29" s="1"/>
      <c r="P29" s="11"/>
      <c r="Q29" s="11"/>
      <c r="R29" s="11"/>
      <c r="S29" s="11"/>
      <c r="T29" s="1"/>
      <c r="U29" s="4"/>
      <c r="V29" s="1"/>
      <c r="W29" s="1"/>
      <c r="X29" s="1"/>
      <c r="Y29" s="3"/>
      <c r="Z29" s="3"/>
      <c r="AA29" s="3"/>
      <c r="AB29" s="3"/>
      <c r="AC29" s="3"/>
      <c r="AD29" s="3"/>
    </row>
    <row r="30" spans="1:30" x14ac:dyDescent="0.25">
      <c r="A30" s="4"/>
      <c r="B30" s="1"/>
      <c r="C30" s="1"/>
      <c r="D30" s="1"/>
      <c r="E30" s="1"/>
      <c r="F30" s="1"/>
      <c r="G30" s="1"/>
      <c r="H30" s="1"/>
      <c r="I30" s="34"/>
      <c r="J30" s="32"/>
      <c r="K30" s="32"/>
      <c r="L30" s="33"/>
      <c r="M30" s="1"/>
      <c r="N30" s="1"/>
      <c r="O30" s="1"/>
      <c r="P30" s="1"/>
      <c r="Q30" s="2"/>
      <c r="R30" s="1"/>
      <c r="S30" s="1"/>
      <c r="T30" s="1"/>
      <c r="U30" s="4"/>
      <c r="V30" s="1"/>
      <c r="W30" s="1"/>
      <c r="X30" s="1"/>
      <c r="Y30" s="3"/>
      <c r="Z30" s="3"/>
      <c r="AA30" s="3"/>
      <c r="AB30" s="3"/>
      <c r="AC30" s="3"/>
      <c r="AD30" s="3"/>
    </row>
    <row r="31" spans="1:30" x14ac:dyDescent="0.25">
      <c r="A31" s="4"/>
      <c r="B31" s="1"/>
      <c r="C31" s="1"/>
      <c r="D31" s="1"/>
      <c r="E31" s="1"/>
      <c r="F31" s="1"/>
      <c r="G31" s="1"/>
      <c r="H31" s="1"/>
      <c r="I31" s="50" t="s">
        <v>25</v>
      </c>
      <c r="J31" s="51"/>
      <c r="K31" s="51"/>
      <c r="L31" s="52"/>
      <c r="M31" s="1"/>
      <c r="N31" s="1"/>
      <c r="O31" s="1"/>
      <c r="P31" s="1"/>
      <c r="Q31" s="2"/>
      <c r="R31" s="1"/>
      <c r="S31" s="1"/>
      <c r="T31" s="1"/>
      <c r="U31" s="4"/>
      <c r="V31" s="1"/>
      <c r="W31" s="1"/>
      <c r="X31" s="1"/>
      <c r="Y31" s="3"/>
      <c r="Z31" s="3"/>
      <c r="AA31" s="3"/>
      <c r="AB31" s="3"/>
      <c r="AC31" s="3"/>
      <c r="AD31" s="3"/>
    </row>
    <row r="32" spans="1:30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1"/>
      <c r="S32" s="1"/>
      <c r="T32" s="1"/>
      <c r="U32" s="4"/>
      <c r="V32" s="1"/>
      <c r="W32" s="1"/>
      <c r="X32" s="1"/>
      <c r="Y32" s="3"/>
      <c r="Z32" s="3"/>
      <c r="AA32" s="3"/>
      <c r="AB32" s="3"/>
      <c r="AC32" s="3"/>
      <c r="AD32" s="3"/>
    </row>
    <row r="33" spans="1:30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1"/>
      <c r="S33" s="1"/>
      <c r="T33" s="1"/>
      <c r="U33" s="4"/>
      <c r="V33" s="1"/>
      <c r="W33" s="1"/>
      <c r="X33" s="1"/>
      <c r="Y33" s="3"/>
      <c r="Z33" s="3"/>
      <c r="AA33" s="3"/>
      <c r="AB33" s="3"/>
      <c r="AC33" s="3"/>
      <c r="AD33" s="3"/>
    </row>
    <row r="34" spans="1:30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1"/>
      <c r="S34" s="1"/>
      <c r="T34" s="1"/>
      <c r="U34" s="4"/>
      <c r="V34" s="1"/>
      <c r="W34" s="1"/>
      <c r="X34" s="1"/>
      <c r="Y34" s="3"/>
      <c r="Z34" s="3"/>
      <c r="AA34" s="3"/>
      <c r="AB34" s="3"/>
      <c r="AC34" s="3"/>
      <c r="AD34" s="3"/>
    </row>
    <row r="35" spans="1:3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3"/>
      <c r="AA35" s="3"/>
      <c r="AB35" s="3"/>
      <c r="AC35" s="3"/>
      <c r="AD35" s="3"/>
    </row>
    <row r="36" spans="1:3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3"/>
      <c r="AA36" s="3"/>
      <c r="AB36" s="3"/>
      <c r="AC36" s="3"/>
      <c r="AD36" s="3"/>
    </row>
    <row r="37" spans="1:3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3"/>
      <c r="AA37" s="3"/>
      <c r="AB37" s="3"/>
      <c r="AC37" s="3"/>
      <c r="AD37" s="3"/>
    </row>
  </sheetData>
  <sheetProtection password="BC6F" sheet="1" objects="1" scenarios="1"/>
  <mergeCells count="2">
    <mergeCell ref="C16:G16"/>
    <mergeCell ref="I31:L31"/>
  </mergeCells>
  <conditionalFormatting sqref="J27">
    <cfRule type="cellIs" dxfId="3" priority="7" operator="greaterThan">
      <formula>3.25</formula>
    </cfRule>
  </conditionalFormatting>
  <conditionalFormatting sqref="P4:P13 K4 K6:K14 K3:P3 L14:P14">
    <cfRule type="cellIs" dxfId="2" priority="6" operator="equal">
      <formula>1</formula>
    </cfRule>
  </conditionalFormatting>
  <conditionalFormatting sqref="K5">
    <cfRule type="cellIs" dxfId="1" priority="1" operator="equal">
      <formula>1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equal" id="{7AA33E1C-F8A2-4CC6-B8BB-2B198F56E323}">
            <xm:f>Instructions!$D$14</xm:f>
            <x14:dxf>
              <font>
                <color rgb="FF92D050"/>
              </font>
              <fill>
                <patternFill>
                  <bgColor rgb="FF92D050"/>
                </patternFill>
              </fill>
            </x14:dxf>
          </x14:cfRule>
          <xm:sqref>F14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World</vt:lpstr>
      <vt:lpstr>home</vt:lpstr>
      <vt:lpstr>house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Aldred A</dc:creator>
  <cp:lastModifiedBy>Dan</cp:lastModifiedBy>
  <dcterms:created xsi:type="dcterms:W3CDTF">2012-07-11T10:30:25Z</dcterms:created>
  <dcterms:modified xsi:type="dcterms:W3CDTF">2012-08-07T19:09:53Z</dcterms:modified>
</cp:coreProperties>
</file>